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<sst xmlns="http://schemas.openxmlformats.org/spreadsheetml/2006/main" count="317" uniqueCount="255">
  <si>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</si>
  <si>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</si>
  <si>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</si>
  <si>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</si>
  <si>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</si>
  <si>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</si>
  <si>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</si>
  <si>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</si>
  <si>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</si>
  <si>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</si>
  <si>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</si>
  <si>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</si>
  <si>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</si>
  <si>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</si>
  <si>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</si>
  <si>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</si>
  <si>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</si>
  <si>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</si>
  <si>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</si>
  <si>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</si>
  <si>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</si>
  <si>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</si>
  <si>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</si>
  <si>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</si>
  <si>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</si>
  <si>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</si>
  <si>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</si>
  <si>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</si>
  <si>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</si>
  <si>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</si>
  <si>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</si>
  <si>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</si>
  <si>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</si>
  <si>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</si>
  <si>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</si>
  <si>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</si>
  <si>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</si>
  <si>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</si>
  <si>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</si>
  <si>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</si>
  <si>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</si>
  <si>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</si>
  <si>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</si>
  <si>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</si>
  <si>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</si>
  <si>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</si>
  <si>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</si>
  <si>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</si>
  <si>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</si>
  <si>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</si>
  <si>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</si>
  <si>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</si>
  <si>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</si>
  <si>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</si>
  <si>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</si>
  <si>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</si>
  <si>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</si>
  <si>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</si>
  <si>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</si>
  <si>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</si>
  <si>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</si>
  <si>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</si>
  <si>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</si>
  <si>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</si>
  <si>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</si>
  <si>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</si>
  <si>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</si>
  <si>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</si>
  <si>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</si>
  <si>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</si>
  <si>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</si>
  <si>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</si>
  <si>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</si>
  <si>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</si>
  <si>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</si>
  <si>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</si>
  <si>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</si>
  <si>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</si>
  <si>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</si>
  <si>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</si>
  <si>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</si>
  <si>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</si>
  <si>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</si>
  <si>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</si>
  <si>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</si>
  <si>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</si>
  <si>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</si>
  <si>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</si>
  <si>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</si>
  <si>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</si>
  <si>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</si>
  <si>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</si>
  <si>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</si>
  <si>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</si>
  <si>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</si>
  <si>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</si>
  <si>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</si>
  <si>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</si>
  <si>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</si>
  <si>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</si>
  <si>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</si>
  <si>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</si>
  <si>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</si>
  <si>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</si>
  <si>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</si>
  <si>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</si>
  <si>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</si>
  <si>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</si>
  <si>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</si>
  <si>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</si>
  <si>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</si>
  <si>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</si>
  <si>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</si>
  <si>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</si>
  <si>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</si>
  <si>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</si>
  <si>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</si>
  <si>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</si>
  <si>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</si>
  <si>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</si>
  <si>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</si>
  <si>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</si>
  <si>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</si>
  <si>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</si>
  <si>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</si>
  <si>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</si>
  <si>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</si>
  <si>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</si>
  <si>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</si>
  <si>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</si>
  <si>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</si>
  <si>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</si>
  <si>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</si>
  <si>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</si>
  <si>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</si>
  <si>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</si>
  <si>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</si>
  <si>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</si>
  <si>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</si>
  <si>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</si>
  <si>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</si>
  <si>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</si>
  <si>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</si>
  <si>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</si>
  <si>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</si>
  <si>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</si>
  <si>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</si>
  <si>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</si>
  <si>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</si>
  <si>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</si>
  <si>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</si>
  <si>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</si>
  <si>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</si>
  <si>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</si>
  <si>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</si>
  <si>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</si>
  <si>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</si>
  <si>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</si>
  <si>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</si>
  <si>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</si>
  <si>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</si>
  <si>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</si>
  <si>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</si>
  <si>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</si>
  <si>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</si>
  <si>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</si>
  <si>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</si>
  <si>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</si>
  <si>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</si>
  <si>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</si>
  <si>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</si>
  <si>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</si>
  <si>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</si>
  <si>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</si>
  <si>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</si>
  <si>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</si>
  <si>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</si>
  <si>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</si>
  <si>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</si>
  <si>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</si>
  <si>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</si>
  <si>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</si>
  <si>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</si>
  <si>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</si>
  <si>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</si>
  <si>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</si>
  <si>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</si>
  <si>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</si>
  <si>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</si>
  <si>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</si>
  <si>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</si>
  <si>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</si>
  <si>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</si>
  <si>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</si>
  <si>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</si>
  <si>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</si>
  <si>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</si>
  <si>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</si>
  <si>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</si>
  <si>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</si>
  <si>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</si>
  <si>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</si>
  <si>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</si>
  <si>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</si>
  <si>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</si>
  <si>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</si>
  <si>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</si>
  <si>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</si>
  <si>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</si>
  <si>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</si>
  <si>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</si>
  <si>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</si>
  <si>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</si>
  <si>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</si>
  <si>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</si>
  <si>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</si>
  <si>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</si>
  <si>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</si>
  <si>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</si>
  <si>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</si>
  <si>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</si>
  <si>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</si>
  <si>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</si>
  <si>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</si>
  <si>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</si>
  <si>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</si>
  <si>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</si>
  <si>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</si>
  <si>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</si>
  <si>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</si>
  <si>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</si>
  <si>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</si>
  <si>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</si>
  <si>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</si>
  <si>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</si>
  <si>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</si>
  <si>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</si>
  <si>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</si>
  <si>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</si>
  <si>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</si>
  <si>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</si>
  <si>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</si>
  <si>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</si>
  <si>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</si>
  <si>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</si>
  <si>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Ю.К. Пелеп</t>
  </si>
  <si>
    <t>Т.М. Іванова</t>
  </si>
  <si>
    <t>(06239) 2-02-65</t>
  </si>
  <si>
    <t>inbox@ka.dn.court.gov.ua</t>
  </si>
  <si>
    <t>5 січня 2016 року</t>
  </si>
  <si>
    <t>2015 рік</t>
  </si>
  <si>
    <t>Красноармійський міськрайонний суд Донецької області</t>
  </si>
  <si>
    <t>85302. Донецька область</t>
  </si>
  <si>
    <t>м. Красноармійськ</t>
  </si>
  <si>
    <t>вул. Горького. 20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</si>
</sst>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637</v>
      </c>
      <c r="F10" s="113">
        <v>637</v>
      </c>
      <c r="G10" s="113">
        <v>636</v>
      </c>
      <c r="H10" s="113">
        <v>40</v>
      </c>
      <c r="I10" s="113">
        <v>6</v>
      </c>
      <c r="J10" s="113">
        <v>3</v>
      </c>
      <c r="K10" s="113">
        <v>587</v>
      </c>
      <c r="L10" s="113"/>
      <c r="M10" s="117">
        <v>1</v>
      </c>
      <c r="N10" s="98">
        <v>1</v>
      </c>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3</v>
      </c>
      <c r="F12" s="113">
        <v>3</v>
      </c>
      <c r="G12" s="113">
        <v>3</v>
      </c>
      <c r="H12" s="113" t="s">
        <v>147</v>
      </c>
      <c r="I12" s="113" t="s">
        <v>147</v>
      </c>
      <c r="J12" s="113"/>
      <c r="K12" s="113">
        <v>3</v>
      </c>
      <c r="L12" s="113"/>
      <c r="M12" s="113"/>
      <c r="N12" s="118" t="s">
        <v>147</v>
      </c>
      <c r="O12" s="120">
        <f t="shared" si="0"/>
        <v>0</v>
      </c>
      <c r="P12" s="77"/>
      <c r="Q12" s="77"/>
      <c r="R12" s="77"/>
      <c r="S12" s="77"/>
    </row>
    <row r="13" spans="1:19" ht="21" customHeight="1">
      <c r="A13" s="90">
        <v>4</v>
      </c>
      <c r="B13" s="63"/>
      <c r="C13" s="201" t="s">
        <v>117</v>
      </c>
      <c r="D13" s="65" t="s">
        <v>134</v>
      </c>
      <c r="E13" s="113">
        <v>3</v>
      </c>
      <c r="F13" s="113">
        <v>3</v>
      </c>
      <c r="G13" s="113">
        <v>3</v>
      </c>
      <c r="H13" s="113" t="s">
        <v>147</v>
      </c>
      <c r="I13" s="113" t="s">
        <v>147</v>
      </c>
      <c r="J13" s="113"/>
      <c r="K13" s="113">
        <v>3</v>
      </c>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10</v>
      </c>
      <c r="F15" s="113">
        <v>10</v>
      </c>
      <c r="G15" s="113">
        <v>10</v>
      </c>
      <c r="H15" s="113">
        <v>1</v>
      </c>
      <c r="I15" s="113">
        <v>2</v>
      </c>
      <c r="J15" s="113">
        <v>2</v>
      </c>
      <c r="K15" s="113">
        <v>5</v>
      </c>
      <c r="L15" s="113">
        <v>1</v>
      </c>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10</v>
      </c>
      <c r="F21" s="113">
        <v>10</v>
      </c>
      <c r="G21" s="113">
        <v>10</v>
      </c>
      <c r="H21" s="113">
        <v>1</v>
      </c>
      <c r="I21" s="113">
        <v>2</v>
      </c>
      <c r="J21" s="113">
        <v>2</v>
      </c>
      <c r="K21" s="113">
        <v>5</v>
      </c>
      <c r="L21" s="113">
        <v>1</v>
      </c>
      <c r="M21" s="113"/>
      <c r="N21" s="113" t="s">
        <v>147</v>
      </c>
      <c r="O21" s="120">
        <f t="shared" si="0"/>
        <v>0</v>
      </c>
      <c r="P21" s="24"/>
      <c r="Q21" s="77"/>
      <c r="R21" s="77"/>
      <c r="S21" s="77"/>
    </row>
    <row r="22" spans="1:19" ht="30" customHeight="1">
      <c r="A22" s="90">
        <v>13</v>
      </c>
      <c r="B22" s="63"/>
      <c r="C22" s="199" t="s">
        <v>140</v>
      </c>
      <c r="D22" s="199"/>
      <c r="E22" s="119">
        <v>7</v>
      </c>
      <c r="F22" s="119">
        <v>7</v>
      </c>
      <c r="G22" s="113">
        <v>5</v>
      </c>
      <c r="H22" s="113" t="s">
        <v>147</v>
      </c>
      <c r="I22" s="113" t="s">
        <v>147</v>
      </c>
      <c r="J22" s="113" t="s">
        <v>147</v>
      </c>
      <c r="K22" s="113" t="s">
        <v>147</v>
      </c>
      <c r="L22" s="113"/>
      <c r="M22" s="119">
        <v>2</v>
      </c>
      <c r="N22" s="113" t="s">
        <v>147</v>
      </c>
      <c r="O22" s="120">
        <f t="shared" si="0"/>
        <v>0</v>
      </c>
      <c r="P22" s="42"/>
      <c r="Q22" s="42"/>
      <c r="R22" s="42"/>
      <c r="S22" s="42"/>
    </row>
    <row r="23" spans="1:15" ht="20.25" customHeight="1">
      <c r="A23" s="90">
        <v>14</v>
      </c>
      <c r="B23" s="63"/>
      <c r="C23" s="181" t="s">
        <v>13</v>
      </c>
      <c r="D23" s="182"/>
      <c r="E23" s="113">
        <f>E10+E12+E15+E22</f>
        <v>657</v>
      </c>
      <c r="F23" s="113">
        <f>F10+F12+F15+F22</f>
        <v>657</v>
      </c>
      <c r="G23" s="113">
        <f>G10+G12+G15+G22</f>
        <v>654</v>
      </c>
      <c r="H23" s="113">
        <f>H10+H15</f>
        <v>41</v>
      </c>
      <c r="I23" s="113">
        <f>I10+I15</f>
        <v>8</v>
      </c>
      <c r="J23" s="113">
        <f>J10+J12+J15</f>
        <v>5</v>
      </c>
      <c r="K23" s="113">
        <f>K10+K12+K15</f>
        <v>595</v>
      </c>
      <c r="L23" s="113">
        <f>L10+L12+L15+L22</f>
        <v>1</v>
      </c>
      <c r="M23" s="119">
        <f>M10+M12+M15+M22</f>
        <v>3</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616</v>
      </c>
      <c r="G31" s="121">
        <v>594</v>
      </c>
      <c r="H31" s="121">
        <v>594</v>
      </c>
      <c r="I31" s="121">
        <v>568</v>
      </c>
      <c r="J31" s="121">
        <v>134</v>
      </c>
      <c r="K31" s="121">
        <v>4</v>
      </c>
      <c r="L31" s="121">
        <v>19</v>
      </c>
      <c r="M31" s="121">
        <v>476</v>
      </c>
      <c r="N31" s="121">
        <v>22</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&amp;LEF183C9B&amp;CФорма № 2-А, Підрозділ: Красноармійський міськрайонний суд Донецької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c r="G9" s="98"/>
      <c r="H9" s="98"/>
      <c r="I9" s="98"/>
      <c r="J9" s="98">
        <v>1</v>
      </c>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v>
      </c>
      <c r="D12" s="98">
        <v>16</v>
      </c>
      <c r="E12" s="98">
        <v>16</v>
      </c>
      <c r="F12" s="98">
        <v>14</v>
      </c>
      <c r="G12" s="98">
        <v>9</v>
      </c>
      <c r="H12" s="98"/>
      <c r="I12" s="98">
        <v>1</v>
      </c>
      <c r="J12" s="98">
        <v>1</v>
      </c>
      <c r="K12" s="116">
        <v>3</v>
      </c>
      <c r="L12" s="98">
        <v>1</v>
      </c>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3</v>
      </c>
      <c r="E13" s="98">
        <v>3</v>
      </c>
      <c r="F13" s="98">
        <v>3</v>
      </c>
      <c r="G13" s="98">
        <v>3</v>
      </c>
      <c r="H13" s="98"/>
      <c r="I13" s="98"/>
      <c r="J13" s="98"/>
      <c r="K13" s="116">
        <v>1</v>
      </c>
      <c r="L13" s="98">
        <v>1</v>
      </c>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c r="E15" s="98"/>
      <c r="F15" s="98"/>
      <c r="G15" s="98"/>
      <c r="H15" s="98"/>
      <c r="I15" s="98"/>
      <c r="J15" s="98"/>
      <c r="K15" s="116">
        <v>1</v>
      </c>
      <c r="L15" s="98">
        <v>1</v>
      </c>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3</v>
      </c>
      <c r="E16" s="98">
        <v>3</v>
      </c>
      <c r="F16" s="98">
        <v>3</v>
      </c>
      <c r="G16" s="98">
        <v>3</v>
      </c>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12</v>
      </c>
      <c r="E24" s="98">
        <v>12</v>
      </c>
      <c r="F24" s="98">
        <v>10</v>
      </c>
      <c r="G24" s="98">
        <v>6</v>
      </c>
      <c r="H24" s="98"/>
      <c r="I24" s="98">
        <v>1</v>
      </c>
      <c r="J24" s="98">
        <v>1</v>
      </c>
      <c r="K24" s="116">
        <v>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10</v>
      </c>
      <c r="E25" s="98">
        <v>10</v>
      </c>
      <c r="F25" s="98">
        <v>9</v>
      </c>
      <c r="G25" s="98">
        <v>5</v>
      </c>
      <c r="H25" s="98"/>
      <c r="I25" s="98">
        <v>1</v>
      </c>
      <c r="J25" s="98"/>
      <c r="K25" s="116">
        <v>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3</v>
      </c>
      <c r="E43" s="98">
        <v>4</v>
      </c>
      <c r="F43" s="98">
        <v>2</v>
      </c>
      <c r="G43" s="98">
        <v>1</v>
      </c>
      <c r="H43" s="98">
        <v>1</v>
      </c>
      <c r="I43" s="98"/>
      <c r="J43" s="98">
        <v>1</v>
      </c>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c r="E44" s="98">
        <v>1</v>
      </c>
      <c r="F44" s="98"/>
      <c r="G44" s="98"/>
      <c r="H44" s="98"/>
      <c r="I44" s="98"/>
      <c r="J44" s="98">
        <v>1</v>
      </c>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c r="E45" s="98"/>
      <c r="F45" s="98"/>
      <c r="G45" s="98"/>
      <c r="H45" s="98"/>
      <c r="I45" s="98"/>
      <c r="J45" s="98"/>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c r="E46" s="98"/>
      <c r="F46" s="98"/>
      <c r="G46" s="98"/>
      <c r="H46" s="98"/>
      <c r="I46" s="98"/>
      <c r="J46" s="98"/>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2</v>
      </c>
      <c r="E48" s="98">
        <v>2</v>
      </c>
      <c r="F48" s="98">
        <v>1</v>
      </c>
      <c r="G48" s="98"/>
      <c r="H48" s="98">
        <v>1</v>
      </c>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8</v>
      </c>
      <c r="E52" s="98">
        <v>6</v>
      </c>
      <c r="F52" s="98">
        <v>3</v>
      </c>
      <c r="G52" s="98">
        <v>2</v>
      </c>
      <c r="H52" s="98">
        <v>1</v>
      </c>
      <c r="I52" s="98"/>
      <c r="J52" s="98">
        <v>2</v>
      </c>
      <c r="K52" s="116">
        <v>2</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1</v>
      </c>
      <c r="E53" s="98">
        <v>1</v>
      </c>
      <c r="F53" s="98">
        <v>1</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5</v>
      </c>
      <c r="E58" s="98">
        <v>3</v>
      </c>
      <c r="F58" s="98">
        <v>2</v>
      </c>
      <c r="G58" s="98">
        <v>1</v>
      </c>
      <c r="H58" s="98">
        <v>1</v>
      </c>
      <c r="I58" s="98"/>
      <c r="J58" s="98"/>
      <c r="K58" s="116">
        <v>2</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v>1</v>
      </c>
      <c r="E60" s="98">
        <v>1</v>
      </c>
      <c r="F60" s="98">
        <v>1</v>
      </c>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v>1</v>
      </c>
      <c r="F79" s="98">
        <v>1</v>
      </c>
      <c r="G79" s="98"/>
      <c r="H79" s="98"/>
      <c r="I79" s="98"/>
      <c r="J79" s="98"/>
      <c r="K79" s="116"/>
      <c r="L79" s="98"/>
      <c r="M79" s="98"/>
      <c r="N79" s="112"/>
      <c r="O79" s="98"/>
      <c r="P79" s="60"/>
    </row>
    <row r="80" spans="1:16" s="4" customFormat="1" ht="27.75" customHeight="1">
      <c r="A80" s="46">
        <v>73</v>
      </c>
      <c r="B80" s="129" t="s">
        <v>61</v>
      </c>
      <c r="C80" s="112"/>
      <c r="D80" s="98">
        <v>1</v>
      </c>
      <c r="E80" s="98">
        <v>1</v>
      </c>
      <c r="F80" s="98">
        <v>1</v>
      </c>
      <c r="G80" s="98"/>
      <c r="H80" s="98"/>
      <c r="I80" s="98"/>
      <c r="J80" s="98"/>
      <c r="K80" s="116"/>
      <c r="L80" s="98"/>
      <c r="M80" s="98"/>
      <c r="N80" s="112"/>
      <c r="O80" s="98"/>
      <c r="P80" s="60"/>
    </row>
    <row r="81" spans="1:16" s="4" customFormat="1" ht="16.5" customHeight="1">
      <c r="A81" s="44">
        <v>74</v>
      </c>
      <c r="B81" s="130" t="s">
        <v>194</v>
      </c>
      <c r="C81" s="112"/>
      <c r="D81" s="98">
        <v>1</v>
      </c>
      <c r="E81" s="98">
        <v>1</v>
      </c>
      <c r="F81" s="98">
        <v>1</v>
      </c>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17</v>
      </c>
      <c r="D88" s="98">
        <v>562</v>
      </c>
      <c r="E88" s="98">
        <v>564</v>
      </c>
      <c r="F88" s="98">
        <v>547</v>
      </c>
      <c r="G88" s="98">
        <v>121</v>
      </c>
      <c r="H88" s="98">
        <v>1</v>
      </c>
      <c r="I88" s="98">
        <v>2</v>
      </c>
      <c r="J88" s="98">
        <v>14</v>
      </c>
      <c r="K88" s="116">
        <v>15</v>
      </c>
      <c r="L88" s="98"/>
      <c r="M88" s="98">
        <v>62371</v>
      </c>
      <c r="N88" s="112">
        <v>7112</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13</v>
      </c>
      <c r="D90" s="98">
        <v>538</v>
      </c>
      <c r="E90" s="98">
        <v>537</v>
      </c>
      <c r="F90" s="98">
        <v>528</v>
      </c>
      <c r="G90" s="98">
        <v>110</v>
      </c>
      <c r="H90" s="98"/>
      <c r="I90" s="98">
        <v>2</v>
      </c>
      <c r="J90" s="98">
        <v>7</v>
      </c>
      <c r="K90" s="116">
        <v>14</v>
      </c>
      <c r="L90" s="98"/>
      <c r="M90" s="98">
        <v>12289</v>
      </c>
      <c r="N90" s="112">
        <v>939</v>
      </c>
      <c r="O90" s="98"/>
      <c r="P90" s="60"/>
    </row>
    <row r="91" spans="1:16" s="4" customFormat="1" ht="43.5" customHeight="1">
      <c r="A91" s="44">
        <v>84</v>
      </c>
      <c r="B91" s="130" t="s">
        <v>65</v>
      </c>
      <c r="C91" s="112">
        <v>1</v>
      </c>
      <c r="D91" s="98">
        <v>1</v>
      </c>
      <c r="E91" s="98">
        <v>1</v>
      </c>
      <c r="F91" s="98"/>
      <c r="G91" s="98"/>
      <c r="H91" s="98"/>
      <c r="I91" s="98"/>
      <c r="J91" s="98">
        <v>1</v>
      </c>
      <c r="K91" s="116">
        <v>1</v>
      </c>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v>2</v>
      </c>
      <c r="E93" s="98">
        <v>2</v>
      </c>
      <c r="F93" s="98">
        <v>2</v>
      </c>
      <c r="G93" s="98">
        <v>2</v>
      </c>
      <c r="H93" s="98"/>
      <c r="I93" s="98"/>
      <c r="J93" s="98"/>
      <c r="K93" s="116"/>
      <c r="L93" s="98"/>
      <c r="M93" s="98">
        <v>939</v>
      </c>
      <c r="N93" s="112">
        <v>939</v>
      </c>
      <c r="O93" s="98"/>
      <c r="P93" s="60"/>
    </row>
    <row r="94" spans="1:16" s="4" customFormat="1" ht="39.75" customHeight="1">
      <c r="A94" s="46">
        <v>87</v>
      </c>
      <c r="B94" s="130" t="s">
        <v>67</v>
      </c>
      <c r="C94" s="112">
        <v>12</v>
      </c>
      <c r="D94" s="98">
        <v>532</v>
      </c>
      <c r="E94" s="98">
        <v>531</v>
      </c>
      <c r="F94" s="98">
        <v>524</v>
      </c>
      <c r="G94" s="98">
        <v>107</v>
      </c>
      <c r="H94" s="98"/>
      <c r="I94" s="98">
        <v>2</v>
      </c>
      <c r="J94" s="98">
        <v>5</v>
      </c>
      <c r="K94" s="116">
        <v>13</v>
      </c>
      <c r="L94" s="98"/>
      <c r="M94" s="98">
        <v>11350</v>
      </c>
      <c r="N94" s="112"/>
      <c r="O94" s="98"/>
      <c r="P94" s="60"/>
    </row>
    <row r="95" spans="1:16" s="4" customFormat="1" ht="25.5" customHeight="1">
      <c r="A95" s="44">
        <v>88</v>
      </c>
      <c r="B95" s="129" t="s">
        <v>68</v>
      </c>
      <c r="C95" s="112">
        <v>4</v>
      </c>
      <c r="D95" s="98">
        <v>22</v>
      </c>
      <c r="E95" s="98">
        <v>25</v>
      </c>
      <c r="F95" s="98">
        <v>18</v>
      </c>
      <c r="G95" s="98">
        <v>10</v>
      </c>
      <c r="H95" s="98">
        <v>1</v>
      </c>
      <c r="I95" s="98"/>
      <c r="J95" s="98">
        <v>6</v>
      </c>
      <c r="K95" s="116">
        <v>1</v>
      </c>
      <c r="L95" s="98"/>
      <c r="M95" s="98">
        <v>50082</v>
      </c>
      <c r="N95" s="112">
        <v>6173</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2</v>
      </c>
      <c r="D97" s="98">
        <v>12</v>
      </c>
      <c r="E97" s="98">
        <v>14</v>
      </c>
      <c r="F97" s="98">
        <v>10</v>
      </c>
      <c r="G97" s="98">
        <v>3</v>
      </c>
      <c r="H97" s="98"/>
      <c r="I97" s="98"/>
      <c r="J97" s="98">
        <v>4</v>
      </c>
      <c r="K97" s="116"/>
      <c r="L97" s="98"/>
      <c r="M97" s="98">
        <v>14216</v>
      </c>
      <c r="N97" s="112"/>
      <c r="O97" s="98"/>
      <c r="P97" s="61"/>
    </row>
    <row r="98" spans="1:16" s="4" customFormat="1" ht="18.75" customHeight="1">
      <c r="A98" s="46">
        <v>91</v>
      </c>
      <c r="B98" s="130" t="s">
        <v>71</v>
      </c>
      <c r="C98" s="112">
        <v>1</v>
      </c>
      <c r="D98" s="98">
        <v>6</v>
      </c>
      <c r="E98" s="98">
        <v>6</v>
      </c>
      <c r="F98" s="98">
        <v>5</v>
      </c>
      <c r="G98" s="98">
        <v>5</v>
      </c>
      <c r="H98" s="98"/>
      <c r="I98" s="98"/>
      <c r="J98" s="98">
        <v>1</v>
      </c>
      <c r="K98" s="116">
        <v>1</v>
      </c>
      <c r="L98" s="98"/>
      <c r="M98" s="98">
        <v>32893</v>
      </c>
      <c r="N98" s="112">
        <v>6173</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1</v>
      </c>
      <c r="E100" s="98">
        <v>1</v>
      </c>
      <c r="F100" s="98"/>
      <c r="G100" s="98"/>
      <c r="H100" s="98"/>
      <c r="I100" s="98"/>
      <c r="J100" s="98">
        <v>1</v>
      </c>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v>1</v>
      </c>
      <c r="E102" s="98">
        <v>1</v>
      </c>
      <c r="F102" s="98"/>
      <c r="G102" s="98"/>
      <c r="H102" s="98"/>
      <c r="I102" s="98"/>
      <c r="J102" s="98">
        <v>1</v>
      </c>
      <c r="K102" s="116"/>
      <c r="L102" s="98"/>
      <c r="M102" s="98"/>
      <c r="N102" s="112"/>
      <c r="O102" s="98"/>
      <c r="P102" s="61"/>
    </row>
    <row r="103" spans="1:15" s="101" customFormat="1" ht="24.75" customHeight="1">
      <c r="A103" s="44">
        <v>96</v>
      </c>
      <c r="B103" s="131" t="s">
        <v>73</v>
      </c>
      <c r="C103" s="112"/>
      <c r="D103" s="98">
        <v>1</v>
      </c>
      <c r="E103" s="98">
        <v>1</v>
      </c>
      <c r="F103" s="98"/>
      <c r="G103" s="98"/>
      <c r="H103" s="98"/>
      <c r="I103" s="98">
        <v>1</v>
      </c>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c r="G108" s="98"/>
      <c r="H108" s="98"/>
      <c r="I108" s="98">
        <v>1</v>
      </c>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v>1</v>
      </c>
      <c r="E113" s="98"/>
      <c r="F113" s="98"/>
      <c r="G113" s="98"/>
      <c r="H113" s="98"/>
      <c r="I113" s="98"/>
      <c r="J113" s="98"/>
      <c r="K113" s="116">
        <v>1</v>
      </c>
      <c r="L113" s="98"/>
      <c r="M113" s="98"/>
      <c r="N113" s="112"/>
      <c r="O113" s="98"/>
      <c r="P113" s="101"/>
      <c r="Q113" s="101"/>
      <c r="R113" s="101"/>
      <c r="S113" s="101"/>
    </row>
    <row r="114" spans="1:19" s="102" customFormat="1" ht="30.75" customHeight="1">
      <c r="A114" s="46">
        <v>107</v>
      </c>
      <c r="B114" s="132" t="s">
        <v>231</v>
      </c>
      <c r="C114" s="112">
        <f>SUM(C8,C9,C12,C29,C30,C43,C49,C52,C79,C88,C103,C109,C113)</f>
        <v>22</v>
      </c>
      <c r="D114" s="112">
        <f aca="true" t="shared" si="0" ref="D114:O114">SUM(D8,D9,D12,D29,D30,D43,D49,D52,D79,D88,D103,D109,D113)</f>
        <v>594</v>
      </c>
      <c r="E114" s="112">
        <f t="shared" si="0"/>
        <v>594</v>
      </c>
      <c r="F114" s="112">
        <f t="shared" si="0"/>
        <v>568</v>
      </c>
      <c r="G114" s="112">
        <f t="shared" si="0"/>
        <v>134</v>
      </c>
      <c r="H114" s="112">
        <f t="shared" si="0"/>
        <v>3</v>
      </c>
      <c r="I114" s="112">
        <f t="shared" si="0"/>
        <v>4</v>
      </c>
      <c r="J114" s="112">
        <f t="shared" si="0"/>
        <v>19</v>
      </c>
      <c r="K114" s="112">
        <f t="shared" si="0"/>
        <v>22</v>
      </c>
      <c r="L114" s="112">
        <f t="shared" si="0"/>
        <v>1</v>
      </c>
      <c r="M114" s="112">
        <f t="shared" si="0"/>
        <v>62371</v>
      </c>
      <c r="N114" s="112">
        <f t="shared" si="0"/>
        <v>7112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&amp;LEF183C9B&amp;CФорма № 2-А, Підрозділ: Красноармійський міськрайонний суд Донецької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6</v>
      </c>
      <c r="F10" s="113">
        <v>6</v>
      </c>
      <c r="G10" s="122">
        <v>1</v>
      </c>
      <c r="H10" s="122"/>
      <c r="I10" s="114">
        <v>3</v>
      </c>
      <c r="J10" s="114"/>
      <c r="K10" s="114">
        <v>3</v>
      </c>
      <c r="L10" s="114"/>
      <c r="M10" s="114"/>
      <c r="N10" s="114"/>
      <c r="O10" s="127">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v>1</v>
      </c>
      <c r="F13" s="113">
        <v>1</v>
      </c>
      <c r="G13" s="122">
        <v>1</v>
      </c>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7</v>
      </c>
      <c r="F15" s="76">
        <f>SUM(F10:F14)</f>
        <v>7</v>
      </c>
      <c r="G15" s="76">
        <f>SUM(G10:G14)</f>
        <v>2</v>
      </c>
      <c r="H15" s="76">
        <f>SUM(H10:H14)</f>
        <v>0</v>
      </c>
      <c r="I15" s="76">
        <f aca="true" t="shared" si="0" ref="I15:O15">SUM(I10:I14)</f>
        <v>3</v>
      </c>
      <c r="J15" s="76">
        <f t="shared" si="0"/>
        <v>0</v>
      </c>
      <c r="K15" s="76">
        <f t="shared" si="0"/>
        <v>3</v>
      </c>
      <c r="L15" s="76">
        <f t="shared" si="0"/>
        <v>0</v>
      </c>
      <c r="M15" s="76">
        <f t="shared" si="0"/>
        <v>0</v>
      </c>
      <c r="N15" s="76">
        <f t="shared" si="0"/>
        <v>0</v>
      </c>
      <c r="O15" s="76">
        <f t="shared" si="0"/>
        <v>2</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&amp;LEF183C9B&amp;CФорма № 2-А, Підрозділ: Красноармійський міськрайонний суд Донецької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12</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1</v>
      </c>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v>1</v>
      </c>
      <c r="L14" s="33"/>
      <c r="M14" s="23"/>
      <c r="N14" s="20"/>
      <c r="O14" s="20"/>
      <c r="P14" s="20"/>
    </row>
    <row r="15" spans="1:16" s="10" customFormat="1" ht="19.5" customHeight="1">
      <c r="A15" s="2">
        <v>11</v>
      </c>
      <c r="B15" s="300"/>
      <c r="C15" s="260" t="s">
        <v>131</v>
      </c>
      <c r="D15" s="261"/>
      <c r="E15" s="261"/>
      <c r="F15" s="261"/>
      <c r="G15" s="261"/>
      <c r="H15" s="261"/>
      <c r="I15" s="261"/>
      <c r="J15" s="262"/>
      <c r="K15" s="125">
        <v>470</v>
      </c>
      <c r="L15" s="33"/>
      <c r="M15" s="23"/>
      <c r="N15" s="20"/>
      <c r="O15" s="20"/>
      <c r="P15" s="20"/>
    </row>
    <row r="16" spans="1:16" s="10" customFormat="1" ht="20.25" customHeight="1">
      <c r="A16" s="2">
        <v>12</v>
      </c>
      <c r="B16" s="300"/>
      <c r="C16" s="260" t="s">
        <v>130</v>
      </c>
      <c r="D16" s="261"/>
      <c r="E16" s="261"/>
      <c r="F16" s="261"/>
      <c r="G16" s="261"/>
      <c r="H16" s="261"/>
      <c r="I16" s="261"/>
      <c r="J16" s="262"/>
      <c r="K16" s="125">
        <v>42</v>
      </c>
      <c r="L16" s="33"/>
      <c r="M16" s="23"/>
      <c r="N16" s="20"/>
      <c r="O16" s="20"/>
      <c r="P16" s="20"/>
    </row>
    <row r="17" spans="1:16" s="10" customFormat="1" ht="22.5" customHeight="1">
      <c r="A17" s="2">
        <v>13</v>
      </c>
      <c r="B17" s="300"/>
      <c r="C17" s="301" t="s">
        <v>146</v>
      </c>
      <c r="D17" s="302"/>
      <c r="E17" s="302"/>
      <c r="F17" s="302"/>
      <c r="G17" s="302"/>
      <c r="H17" s="302"/>
      <c r="I17" s="302"/>
      <c r="J17" s="303"/>
      <c r="K17" s="125">
        <v>80</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15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&amp;LEF183C9B&amp;CФорма № 2-А, Підрозділ: Красноармійський міськрайонний суд Донецької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&amp;LEF183C9B&amp;C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Алексеенко</cp:lastModifiedBy>
  <cp:lastPrinted>2015-09-09T11:49:15Z</cp:lastPrinted>
  <dcterms:created xsi:type="dcterms:W3CDTF">2015-09-09T11:49:13Z</dcterms:created>
  <dcterms:modified xsi:type="dcterms:W3CDTF">2016-02-01T07:27:49Z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2-А_00235_4.2015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EF183C9B</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3.15.1.1356</vt:lpwstr>
  </property>
</Properties>
</file>